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kortrijk.sharepoint.com/sites/TranzitJWO/Subsidies/Online webformulier/"/>
    </mc:Choice>
  </mc:AlternateContent>
  <xr:revisionPtr revIDLastSave="77" documentId="13_ncr:1_{C5D306C5-F57A-4FA8-B399-1FDE0A51520E}" xr6:coauthVersionLast="47" xr6:coauthVersionMax="47" xr10:uidLastSave="{E73844E7-92F3-4726-BA26-0A7445550AFF}"/>
  <bookViews>
    <workbookView xWindow="28680" yWindow="-120" windowWidth="29040" windowHeight="15720" xr2:uid="{A658D9B3-E8BB-431A-8436-FDFE9E672C4A}"/>
  </bookViews>
  <sheets>
    <sheet name="Simulat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7" i="1" l="1"/>
  <c r="E23" i="1"/>
  <c r="E13" i="1"/>
  <c r="E14" i="1"/>
  <c r="E15" i="1"/>
  <c r="E16" i="1"/>
  <c r="E12" i="1"/>
  <c r="F36" i="1"/>
  <c r="F35" i="1"/>
  <c r="G37" i="1" s="1"/>
  <c r="D29" i="1" l="1"/>
  <c r="E29" i="1" s="1"/>
  <c r="D30" i="1"/>
  <c r="D28" i="1"/>
  <c r="D31" i="1"/>
  <c r="D32" i="1"/>
  <c r="D27" i="1"/>
  <c r="F16" i="1"/>
  <c r="G16" i="1" s="1"/>
  <c r="F22" i="1"/>
  <c r="F30" i="1" l="1"/>
  <c r="F28" i="1"/>
  <c r="F31" i="1"/>
  <c r="G31" i="1" s="1"/>
  <c r="E28" i="1"/>
  <c r="E27" i="1"/>
  <c r="E32" i="1"/>
  <c r="E31" i="1"/>
  <c r="E30" i="1"/>
  <c r="F21" i="1"/>
  <c r="F20" i="1"/>
  <c r="F19" i="1"/>
  <c r="F15" i="1"/>
  <c r="G15" i="1" s="1"/>
  <c r="F14" i="1"/>
  <c r="F13" i="1"/>
  <c r="G13" i="1" s="1"/>
  <c r="F12" i="1"/>
  <c r="G12" i="1" s="1"/>
  <c r="F29" i="1" l="1"/>
  <c r="G14" i="1"/>
  <c r="F32" i="1"/>
  <c r="G32" i="1" s="1"/>
  <c r="G23" i="1"/>
  <c r="E38" i="1"/>
  <c r="G30" i="1"/>
  <c r="G29" i="1"/>
  <c r="G28" i="1"/>
  <c r="F27" i="1"/>
  <c r="G27" i="1" s="1"/>
  <c r="G38" i="1" l="1"/>
</calcChain>
</file>

<file path=xl/sharedStrings.xml><?xml version="1.0" encoding="utf-8"?>
<sst xmlns="http://schemas.openxmlformats.org/spreadsheetml/2006/main" count="39" uniqueCount="38">
  <si>
    <t>Invulfiche infrasubsidies</t>
  </si>
  <si>
    <t>Naam vereniging</t>
  </si>
  <si>
    <t>Aantallen</t>
  </si>
  <si>
    <t>Simulatie €</t>
  </si>
  <si>
    <t>Aantallen beoordeling (voor jeugddienst)</t>
  </si>
  <si>
    <t>Definitief €</t>
  </si>
  <si>
    <t>Opmerkingen (voor jeugddienst)</t>
  </si>
  <si>
    <t>Huur &amp; Gebouwkosten</t>
  </si>
  <si>
    <t>Verenigingen die in stadsgebouwen of in gebouwen gehuurd door de Stad Kortrijk zijn gehuisvest, moeten geen tussenkomst betalen voor huurkosten. Verenigingen die een gebouw huren of in eigendom hebben, krijgen huur volledig terugbetaald. Daarnaast kunnen zij ook de kosten inbrengen van brandverzekeringen voor het gebouw, eventuele onroerende voorheffing, patrimoniumtaks en kosten voor keuringen van installaties.</t>
  </si>
  <si>
    <t>Huur</t>
  </si>
  <si>
    <t>Brandverzekering gebouw</t>
  </si>
  <si>
    <t>Roerende voorheffing</t>
  </si>
  <si>
    <t>Patrimoniumtaks, erfpacht of opstalrecht</t>
  </si>
  <si>
    <t>Kosten voor keuringen van installaties</t>
  </si>
  <si>
    <t>Energie</t>
  </si>
  <si>
    <t>De kosten voor het energieverbruik van het afgelopen werkjaar worden voor 80% terugbetaald. De overige 20% van de kosten voor energieverbruik zijn tenlaste van het jeugdwerk.</t>
  </si>
  <si>
    <t>Totaalbedrag gas (voor één werkingsjaar)</t>
  </si>
  <si>
    <t>Totaalbedrag elektriciteit (voor één werkingsjaar)</t>
  </si>
  <si>
    <t>Totaalbedrag water (voor één werkingsjaar)</t>
  </si>
  <si>
    <t>Totaalbedrag gas &amp; elektriciteit (indien samen gefactureerd)</t>
  </si>
  <si>
    <t>Tegemoetkoming vanuit de Stad (80%)</t>
  </si>
  <si>
    <t>Verhuur</t>
  </si>
  <si>
    <t>Weekendverhuur: een jeugdlokaal dat aangeboden wordt voor verhuur met overnachting aan externe groepen (tegen betaling) en meer dan 5 weekends per jaar verhuurd wordt.</t>
  </si>
  <si>
    <t>Doet jouw vereniging aan verhuur?</t>
  </si>
  <si>
    <t>Nee</t>
  </si>
  <si>
    <t>90% terugbetaling van de huur</t>
  </si>
  <si>
    <t>Brandverzekering gebouw worden terugbetaald</t>
  </si>
  <si>
    <t>Roerende voorheffing wordt NIET terugbetaald</t>
  </si>
  <si>
    <t>Patrimoniumtaks, erfpacht of opstalrecht worden NIET terugbetaald</t>
  </si>
  <si>
    <t>Kosten voor keuringen van installaties worden terugbetaald</t>
  </si>
  <si>
    <t>60% tegemoetkoming vanuit de stad voor energie</t>
  </si>
  <si>
    <t>Internet</t>
  </si>
  <si>
    <t>De kosten voor het internetabonnement van het afgelopen werkjaar worden voor 50% terugbetaald, met een maximum van €250. De activatiekost wordt éénmalig terugbetaald, met een maximum van €50.</t>
  </si>
  <si>
    <t>Totaalbedrag internet (voor één werkingsjaar)</t>
  </si>
  <si>
    <t>Activatiekost (eenmalig bij opstart abonnement)</t>
  </si>
  <si>
    <t>Tegemoetkoming vanuit de Stad</t>
  </si>
  <si>
    <t>Totaal infrastructuursubsidie</t>
  </si>
  <si>
    <t>Enkel de gele vakjes moeten ingevuld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</si>
</sst>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b/>
      <sz val="11"/>
      <color theme="1"/>
      <name val="Calibri"/>
      <family val="2"/>
      <scheme val="minor"/>
    </font>
    <font>
      <i/>
      <sz val="11"/>
      <color theme="1"/>
      <name val="Calibri"/>
      <family val="2"/>
      <scheme val="minor"/>
    </font>
    <font>
      <u/>
      <sz val="11"/>
      <color theme="1"/>
      <name val="Calibri"/>
      <family val="2"/>
      <scheme val="minor"/>
    </font>
    <font>
      <b/>
      <sz val="20"/>
      <name val="Calibri"/>
      <family val="2"/>
      <scheme val="minor"/>
    </font>
    <font>
      <b/>
      <sz val="11"/>
      <name val="Calibri"/>
      <family val="2"/>
      <scheme val="minor"/>
    </font>
    <font>
      <sz val="11"/>
      <name val="Calibri"/>
      <family val="2"/>
      <scheme val="minor"/>
    </font>
    <font>
      <b/>
      <sz val="11"/>
      <color theme="0"/>
      <name val="Calibri"/>
      <family val="2"/>
      <scheme val="minor"/>
    </font>
    <font>
      <i/>
      <sz val="1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lightUp"/>
    </fill>
    <fill>
      <patternFill patternType="lightUp">
        <bgColor theme="0"/>
      </patternFill>
    </fill>
    <fill>
      <patternFill patternType="solid">
        <fgColor theme="0" tint="-0.249977111117893"/>
        <bgColor indexed="64"/>
      </patternFill>
    </fill>
    <fill>
      <patternFill patternType="solid">
        <fgColor theme="8" tint="0.79998168889431442"/>
        <bgColor indexed="64"/>
      </patternFill>
    </fill>
    <fill>
      <patternFill patternType="solid">
        <fgColor theme="0" tint="-0.24994659260841701"/>
        <bgColor indexed="64"/>
      </patternFill>
    </fill>
  </fills>
  <borders count="26">
    <border>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style="medium">
        <color theme="0" tint="-0.24994659260841701"/>
      </bottom>
      <diagonal/>
    </border>
    <border>
      <left style="medium">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medium">
        <color theme="0" tint="-0.24994659260841701"/>
      </right>
      <top style="thin">
        <color theme="0" tint="-0.24994659260841701"/>
      </top>
      <bottom style="medium">
        <color theme="0" tint="-0.24994659260841701"/>
      </bottom>
      <diagonal/>
    </border>
    <border>
      <left style="medium">
        <color theme="0" tint="-0.24994659260841701"/>
      </left>
      <right style="medium">
        <color theme="0" tint="-0.24994659260841701"/>
      </right>
      <top style="thin">
        <color theme="0" tint="-0.24994659260841701"/>
      </top>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24994659260841701"/>
      </left>
      <right/>
      <top style="medium">
        <color theme="0" tint="-0.24994659260841701"/>
      </top>
      <bottom style="thin">
        <color theme="0" tint="-0.24994659260841701"/>
      </bottom>
      <diagonal/>
    </border>
    <border>
      <left/>
      <right/>
      <top style="medium">
        <color theme="0" tint="-0.24994659260841701"/>
      </top>
      <bottom style="thin">
        <color theme="0" tint="-0.24994659260841701"/>
      </bottom>
      <diagonal/>
    </border>
    <border>
      <left/>
      <right style="medium">
        <color theme="0" tint="-0.24994659260841701"/>
      </right>
      <top style="medium">
        <color theme="0" tint="-0.24994659260841701"/>
      </top>
      <bottom style="thin">
        <color theme="0" tint="-0.24994659260841701"/>
      </bottom>
      <diagonal/>
    </border>
    <border>
      <left style="medium">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theme="0" tint="-0.24994659260841701"/>
      </right>
      <top style="thin">
        <color theme="0" tint="-0.24994659260841701"/>
      </top>
      <bottom style="thin">
        <color theme="0" tint="-0.24994659260841701"/>
      </bottom>
      <diagonal/>
    </border>
    <border>
      <left style="medium">
        <color theme="0" tint="-0.24994659260841701"/>
      </left>
      <right/>
      <top/>
      <bottom style="medium">
        <color theme="0" tint="-0.24994659260841701"/>
      </bottom>
      <diagonal/>
    </border>
    <border>
      <left style="medium">
        <color theme="0" tint="-0.24994659260841701"/>
      </left>
      <right/>
      <top/>
      <bottom/>
      <diagonal/>
    </border>
    <border>
      <left/>
      <right style="medium">
        <color theme="0" tint="-0.24994659260841701"/>
      </right>
      <top style="thin">
        <color theme="0" tint="-0.24994659260841701"/>
      </top>
      <bottom style="medium">
        <color theme="0" tint="-0.24994659260841701"/>
      </bottom>
      <diagonal/>
    </border>
    <border>
      <left style="medium">
        <color theme="0" tint="-0.24994659260841701"/>
      </left>
      <right/>
      <top style="thin">
        <color theme="0" tint="-0.24994659260841701"/>
      </top>
      <bottom style="medium">
        <color theme="0" tint="-0.24994659260841701"/>
      </bottom>
      <diagonal/>
    </border>
    <border>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style="thin">
        <color theme="0" tint="-0.24994659260841701"/>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s>
  <cellStyleXfs count="1">
    <xf numFmtId="0" fontId="0" fillId="0" borderId="0"/>
  </cellStyleXfs>
  <cellXfs count="64">
    <xf numFmtId="0" fontId="0" fillId="0" borderId="0" xfId="0"/>
    <xf numFmtId="164" fontId="0" fillId="3" borderId="5" xfId="0" applyNumberFormat="1" applyFill="1" applyBorder="1" applyAlignment="1" applyProtection="1">
      <alignment horizontal="center"/>
      <protection locked="0"/>
    </xf>
    <xf numFmtId="164" fontId="0" fillId="8" borderId="5" xfId="0" applyNumberFormat="1" applyFill="1" applyBorder="1" applyAlignment="1" applyProtection="1">
      <alignment horizontal="center"/>
      <protection locked="0"/>
    </xf>
    <xf numFmtId="0" fontId="0" fillId="0" borderId="5" xfId="0" applyBorder="1" applyAlignment="1" applyProtection="1">
      <alignment vertical="center"/>
      <protection locked="0"/>
    </xf>
    <xf numFmtId="0" fontId="0" fillId="0" borderId="3" xfId="0" applyBorder="1" applyAlignment="1" applyProtection="1">
      <alignment vertical="center"/>
      <protection locked="0"/>
    </xf>
    <xf numFmtId="0" fontId="0" fillId="0" borderId="4" xfId="0" applyBorder="1" applyAlignment="1" applyProtection="1">
      <alignment vertical="center"/>
      <protection locked="0"/>
    </xf>
    <xf numFmtId="0" fontId="0" fillId="0" borderId="16" xfId="0" applyBorder="1" applyAlignment="1" applyProtection="1">
      <alignment vertical="center"/>
      <protection locked="0"/>
    </xf>
    <xf numFmtId="0" fontId="0" fillId="2" borderId="0" xfId="0" applyFill="1"/>
    <xf numFmtId="0" fontId="4" fillId="2" borderId="0" xfId="0" applyFont="1" applyFill="1" applyAlignment="1">
      <alignment horizontal="center" vertical="center"/>
    </xf>
    <xf numFmtId="0" fontId="5" fillId="2" borderId="1" xfId="0" applyFont="1" applyFill="1" applyBorder="1" applyAlignment="1">
      <alignment horizontal="center" vertical="center"/>
    </xf>
    <xf numFmtId="0" fontId="1" fillId="2" borderId="0" xfId="0" applyFont="1" applyFill="1" applyAlignment="1">
      <alignment horizontal="right"/>
    </xf>
    <xf numFmtId="2" fontId="7" fillId="2" borderId="0" xfId="0" applyNumberFormat="1" applyFont="1" applyFill="1" applyAlignment="1">
      <alignment horizontal="center" vertical="center" wrapText="1"/>
    </xf>
    <xf numFmtId="0" fontId="2" fillId="5" borderId="17" xfId="0" applyFont="1" applyFill="1" applyBorder="1" applyAlignment="1">
      <alignment horizontal="right"/>
    </xf>
    <xf numFmtId="164" fontId="0" fillId="5" borderId="3" xfId="0" applyNumberFormat="1" applyFill="1" applyBorder="1" applyAlignment="1">
      <alignment horizontal="center"/>
    </xf>
    <xf numFmtId="0" fontId="0" fillId="5" borderId="3" xfId="0" applyFill="1" applyBorder="1"/>
    <xf numFmtId="164" fontId="0" fillId="0" borderId="5" xfId="0" applyNumberFormat="1" applyBorder="1" applyAlignment="1">
      <alignment horizontal="center"/>
    </xf>
    <xf numFmtId="164" fontId="0" fillId="5" borderId="5" xfId="0" applyNumberFormat="1" applyFill="1" applyBorder="1" applyAlignment="1">
      <alignment horizontal="center"/>
    </xf>
    <xf numFmtId="0" fontId="2" fillId="5" borderId="6" xfId="0" applyFont="1" applyFill="1" applyBorder="1" applyAlignment="1">
      <alignment horizontal="right"/>
    </xf>
    <xf numFmtId="164" fontId="0" fillId="0" borderId="6" xfId="0" applyNumberFormat="1" applyBorder="1" applyAlignment="1">
      <alignment horizontal="center"/>
    </xf>
    <xf numFmtId="164" fontId="0" fillId="5" borderId="4" xfId="0" applyNumberFormat="1" applyFill="1" applyBorder="1" applyAlignment="1">
      <alignment horizontal="center"/>
    </xf>
    <xf numFmtId="164" fontId="0" fillId="0" borderId="22" xfId="0" applyNumberFormat="1" applyBorder="1" applyAlignment="1">
      <alignment horizontal="center"/>
    </xf>
    <xf numFmtId="164" fontId="0" fillId="5" borderId="14" xfId="0" applyNumberFormat="1" applyFill="1" applyBorder="1" applyAlignment="1">
      <alignment horizontal="center"/>
    </xf>
    <xf numFmtId="0" fontId="2" fillId="0" borderId="18" xfId="0" applyFont="1" applyBorder="1" applyAlignment="1">
      <alignment horizontal="right" vertical="center" wrapText="1"/>
    </xf>
    <xf numFmtId="0" fontId="2" fillId="0" borderId="19" xfId="0" applyFont="1" applyBorder="1" applyAlignment="1">
      <alignment horizontal="right"/>
    </xf>
    <xf numFmtId="164" fontId="0" fillId="0" borderId="0" xfId="0" applyNumberFormat="1" applyAlignment="1">
      <alignment horizontal="center"/>
    </xf>
    <xf numFmtId="164" fontId="0" fillId="0" borderId="18" xfId="0" applyNumberFormat="1" applyBorder="1" applyAlignment="1">
      <alignment horizontal="center"/>
    </xf>
    <xf numFmtId="164" fontId="0" fillId="0" borderId="20" xfId="0" applyNumberFormat="1" applyBorder="1" applyAlignment="1">
      <alignment horizontal="center"/>
    </xf>
    <xf numFmtId="0" fontId="0" fillId="5" borderId="6" xfId="0" applyFill="1" applyBorder="1"/>
    <xf numFmtId="0" fontId="0" fillId="0" borderId="9" xfId="0" applyBorder="1" applyAlignment="1">
      <alignment vertical="center"/>
    </xf>
    <xf numFmtId="164" fontId="5" fillId="2" borderId="3" xfId="0" applyNumberFormat="1" applyFont="1" applyFill="1" applyBorder="1" applyAlignment="1">
      <alignment horizontal="center"/>
    </xf>
    <xf numFmtId="0" fontId="0" fillId="6" borderId="8" xfId="0" applyFill="1" applyBorder="1" applyAlignment="1">
      <alignment vertical="center"/>
    </xf>
    <xf numFmtId="0" fontId="6" fillId="2" borderId="0" xfId="0" applyFont="1" applyFill="1"/>
    <xf numFmtId="0" fontId="6" fillId="3" borderId="1" xfId="0" applyFont="1" applyFill="1" applyBorder="1" applyAlignment="1" applyProtection="1">
      <alignment horizontal="left" vertical="center"/>
      <protection locked="0"/>
    </xf>
    <xf numFmtId="0" fontId="8" fillId="2" borderId="0" xfId="0" applyFont="1" applyFill="1" applyAlignment="1">
      <alignment horizontal="left" vertical="center"/>
    </xf>
    <xf numFmtId="0" fontId="2" fillId="0" borderId="5" xfId="0" applyFont="1" applyBorder="1" applyAlignment="1">
      <alignment horizontal="right" vertical="center" wrapText="1"/>
    </xf>
    <xf numFmtId="0" fontId="2" fillId="0" borderId="5" xfId="0" applyFont="1" applyBorder="1" applyAlignment="1">
      <alignment horizontal="right"/>
    </xf>
    <xf numFmtId="0" fontId="3" fillId="0" borderId="14" xfId="0" applyFont="1" applyBorder="1" applyAlignment="1">
      <alignment horizontal="left" vertical="center" wrapText="1"/>
    </xf>
    <xf numFmtId="0" fontId="3" fillId="0" borderId="15" xfId="0" applyFont="1" applyBorder="1" applyAlignment="1">
      <alignment horizontal="left"/>
    </xf>
    <xf numFmtId="0" fontId="3" fillId="0" borderId="16" xfId="0" applyFont="1" applyBorder="1" applyAlignment="1">
      <alignment horizontal="left"/>
    </xf>
    <xf numFmtId="0" fontId="1" fillId="4" borderId="2"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4" fillId="2" borderId="0" xfId="0" applyFont="1" applyFill="1" applyAlignment="1">
      <alignment horizontal="center" vertical="center"/>
    </xf>
    <xf numFmtId="0" fontId="0" fillId="7" borderId="5" xfId="0" applyFill="1" applyBorder="1" applyAlignment="1">
      <alignment horizontal="left" vertical="center" wrapText="1"/>
    </xf>
    <xf numFmtId="0" fontId="0" fillId="7" borderId="5" xfId="0" applyFill="1" applyBorder="1" applyAlignment="1">
      <alignment horizontal="left" wrapText="1"/>
    </xf>
    <xf numFmtId="0" fontId="0" fillId="0" borderId="5" xfId="0" applyBorder="1"/>
    <xf numFmtId="0" fontId="0" fillId="9" borderId="14" xfId="0" applyFill="1" applyBorder="1"/>
    <xf numFmtId="0" fontId="0" fillId="9" borderId="15" xfId="0" applyFill="1" applyBorder="1"/>
    <xf numFmtId="0" fontId="0" fillId="0" borderId="16" xfId="0" applyBorder="1"/>
    <xf numFmtId="0" fontId="0" fillId="9" borderId="11" xfId="0" applyFill="1" applyBorder="1"/>
    <xf numFmtId="0" fontId="0" fillId="9" borderId="12" xfId="0" applyFill="1" applyBorder="1"/>
    <xf numFmtId="0" fontId="0" fillId="0" borderId="13" xfId="0" applyBorder="1"/>
    <xf numFmtId="0" fontId="3" fillId="0" borderId="23" xfId="0" applyFont="1" applyBorder="1" applyAlignment="1">
      <alignment horizontal="left" vertical="center" wrapText="1"/>
    </xf>
    <xf numFmtId="0" fontId="3" fillId="0" borderId="24" xfId="0" applyFont="1" applyBorder="1" applyAlignment="1">
      <alignment horizontal="left"/>
    </xf>
    <xf numFmtId="0" fontId="3" fillId="0" borderId="25" xfId="0" applyFont="1" applyBorder="1" applyAlignment="1">
      <alignment horizontal="left"/>
    </xf>
    <xf numFmtId="0" fontId="0" fillId="7" borderId="14" xfId="0" applyFill="1" applyBorder="1" applyAlignment="1">
      <alignment horizontal="left" vertical="center" wrapText="1"/>
    </xf>
    <xf numFmtId="0" fontId="0" fillId="0" borderId="15" xfId="0" applyBorder="1"/>
    <xf numFmtId="0" fontId="2" fillId="9" borderId="8" xfId="0" applyFont="1" applyFill="1" applyBorder="1" applyAlignment="1">
      <alignment horizontal="right"/>
    </xf>
    <xf numFmtId="0" fontId="0" fillId="9" borderId="9" xfId="0" applyFill="1" applyBorder="1"/>
    <xf numFmtId="0" fontId="0" fillId="0" borderId="10" xfId="0" applyBorder="1"/>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0" fillId="0" borderId="21" xfId="0" applyBorder="1"/>
    <xf numFmtId="0" fontId="0" fillId="0" borderId="5" xfId="0" applyBorder="1" applyAlignment="1">
      <alignment wrapText="1"/>
    </xf>
    <xf numFmtId="0" fontId="2" fillId="0" borderId="7" xfId="0" applyFont="1" applyBorder="1" applyAlignment="1">
      <alignment horizontal="right"/>
    </xf>
  </cellXfs>
  <cellStyles count="1">
    <cellStyle name="Standaard" xfId="0" builtinId="0"/>
  </cellStyles>
  <dxfs count="43">
    <dxf>
      <fill>
        <patternFill patternType="lightUp"/>
      </fill>
    </dxf>
    <dxf>
      <fill>
        <patternFill patternType="lightUp"/>
      </fill>
    </dxf>
    <dxf>
      <fill>
        <patternFill patternType="lightUp"/>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Up">
          <bgColor theme="0"/>
        </patternFill>
      </fill>
    </dxf>
    <dxf>
      <fill>
        <patternFill patternType="lightUp"/>
      </fill>
    </dxf>
    <dxf>
      <fill>
        <patternFill patternType="lightUp">
          <bgColor theme="0"/>
        </patternFill>
      </fill>
    </dxf>
    <dxf>
      <fill>
        <patternFill patternType="lightUp"/>
      </fill>
    </dxf>
    <dxf>
      <fill>
        <patternFill patternType="lightUp"/>
      </fill>
    </dxf>
    <dxf>
      <fill>
        <patternFill patternType="lightUp">
          <bgColor auto="1"/>
        </patternFill>
      </fill>
    </dxf>
    <dxf>
      <fill>
        <patternFill patternType="lightUp">
          <bgColor theme="0"/>
        </patternFill>
      </fill>
    </dxf>
    <dxf>
      <fill>
        <patternFill patternType="lightUp">
          <bgColor theme="0"/>
        </patternFill>
      </fill>
    </dxf>
    <dxf>
      <fill>
        <patternFill patternType="lightUp">
          <bgColor auto="1"/>
        </patternFill>
      </fill>
    </dxf>
    <dxf>
      <fill>
        <patternFill patternType="lightUp">
          <bgColor theme="0"/>
        </patternFill>
      </fill>
    </dxf>
    <dxf>
      <fill>
        <patternFill patternType="lightUp">
          <bgColor theme="0"/>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bgColor auto="1"/>
        </patternFill>
      </fill>
    </dxf>
    <dxf>
      <fill>
        <patternFill patternType="lightUp"/>
      </fill>
    </dxf>
    <dxf>
      <fill>
        <patternFill patternType="lightUp"/>
      </fill>
    </dxf>
    <dxf>
      <fill>
        <patternFill patternType="lightUp">
          <bgColor auto="1"/>
        </patternFill>
      </fill>
    </dxf>
    <dxf>
      <fill>
        <patternFill patternType="lightUp">
          <bgColor theme="0"/>
        </patternFill>
      </fill>
    </dxf>
    <dxf>
      <fill>
        <patternFill patternType="lightUp"/>
      </fill>
    </dxf>
    <dxf>
      <fill>
        <patternFill patternType="lightUp">
          <bgColor auto="1"/>
        </patternFill>
      </fill>
    </dxf>
    <dxf>
      <fill>
        <patternFill patternType="lightUp">
          <bgColor auto="1"/>
        </patternFill>
      </fill>
    </dxf>
    <dxf>
      <fill>
        <patternFill patternType="lightUp">
          <bgColor theme="0"/>
        </patternFill>
      </fill>
    </dxf>
    <dxf>
      <fill>
        <patternFill patternType="lightUp">
          <bgColor theme="0"/>
        </patternFill>
      </fill>
    </dxf>
    <dxf>
      <fill>
        <patternFill patternType="lightUp"/>
      </fill>
    </dxf>
    <dxf>
      <fill>
        <patternFill patternType="lightUp">
          <bgColor theme="0"/>
        </patternFill>
      </fill>
    </dxf>
    <dxf>
      <fill>
        <patternFill patternType="lightUp">
          <bgColor theme="0"/>
        </patternFill>
      </fill>
    </dxf>
    <dxf>
      <fill>
        <patternFill patternType="lightUp"/>
      </fill>
    </dxf>
    <dxf>
      <fill>
        <patternFill patternType="lightUp">
          <bgColor theme="0"/>
        </patternFill>
      </fill>
    </dxf>
    <dxf>
      <fill>
        <patternFill patternType="lightUp">
          <bgColor theme="0"/>
        </patternFill>
      </fill>
    </dxf>
    <dxf>
      <fill>
        <patternFill patternType="lightUp">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C6F25-7CC9-4AEF-AF23-FE971B3E88D7}">
  <dimension ref="A1:H39"/>
  <sheetViews>
    <sheetView showGridLines="0" tabSelected="1" zoomScale="80" zoomScaleNormal="80" workbookViewId="0">
      <selection activeCell="C6" sqref="C6"/>
    </sheetView>
  </sheetViews>
  <sheetFormatPr defaultColWidth="8.6640625" defaultRowHeight="15" customHeight="1" x14ac:dyDescent="0.3"/>
  <cols>
    <col min="2" max="2" width="16.5546875" customWidth="1"/>
    <col min="3" max="3" width="48.33203125" customWidth="1"/>
    <col min="4" max="4" width="12.44140625" customWidth="1"/>
    <col min="5" max="5" width="16.33203125" customWidth="1"/>
    <col min="6" max="6" width="17.33203125" hidden="1" customWidth="1"/>
    <col min="7" max="7" width="16.33203125" hidden="1" customWidth="1"/>
    <col min="8" max="8" width="47.44140625" hidden="1" customWidth="1"/>
    <col min="9" max="9" width="16.33203125" customWidth="1"/>
  </cols>
  <sheetData>
    <row r="1" spans="1:8" ht="14.4" x14ac:dyDescent="0.3">
      <c r="A1" s="7"/>
      <c r="B1" s="7"/>
      <c r="C1" s="7"/>
      <c r="D1" s="7"/>
      <c r="E1" s="7"/>
      <c r="F1" s="7"/>
    </row>
    <row r="2" spans="1:8" ht="25.8" x14ac:dyDescent="0.3">
      <c r="A2" s="7"/>
      <c r="B2" s="41" t="s">
        <v>0</v>
      </c>
      <c r="C2" s="41"/>
      <c r="D2" s="41"/>
      <c r="E2" s="41"/>
      <c r="F2" s="7"/>
    </row>
    <row r="3" spans="1:8" ht="6" customHeight="1" x14ac:dyDescent="0.3">
      <c r="A3" s="7"/>
      <c r="B3" s="8"/>
      <c r="C3" s="8"/>
      <c r="D3" s="8"/>
      <c r="E3" s="8"/>
      <c r="F3" s="7"/>
    </row>
    <row r="4" spans="1:8" ht="15" customHeight="1" x14ac:dyDescent="0.3">
      <c r="A4" s="7"/>
      <c r="B4" s="33" t="s">
        <v>37</v>
      </c>
      <c r="C4" s="8"/>
      <c r="D4" s="8"/>
      <c r="E4" s="8"/>
      <c r="F4" s="7"/>
    </row>
    <row r="5" spans="1:8" ht="9" customHeight="1" x14ac:dyDescent="0.3">
      <c r="A5" s="7"/>
      <c r="B5" s="33"/>
      <c r="C5" s="8"/>
      <c r="D5" s="8"/>
      <c r="E5" s="8"/>
      <c r="F5" s="7"/>
    </row>
    <row r="6" spans="1:8" ht="15.6" customHeight="1" x14ac:dyDescent="0.3">
      <c r="A6" s="7"/>
      <c r="B6" s="9" t="s">
        <v>1</v>
      </c>
      <c r="C6" s="32"/>
      <c r="D6" s="8"/>
      <c r="E6" s="8"/>
      <c r="F6" s="7"/>
    </row>
    <row r="7" spans="1:8" ht="14.4" x14ac:dyDescent="0.3">
      <c r="A7" s="7"/>
      <c r="B7" s="7"/>
      <c r="C7" s="7"/>
      <c r="D7" s="10"/>
      <c r="E7" s="11">
        <v>2</v>
      </c>
      <c r="F7" s="7"/>
    </row>
    <row r="8" spans="1:8" ht="14.7" customHeight="1" x14ac:dyDescent="0.3">
      <c r="A8" s="7"/>
      <c r="B8" s="39"/>
      <c r="C8" s="39"/>
      <c r="D8" s="39" t="s">
        <v>2</v>
      </c>
      <c r="E8" s="39" t="s">
        <v>3</v>
      </c>
      <c r="F8" s="39" t="s">
        <v>4</v>
      </c>
      <c r="G8" s="39" t="s">
        <v>5</v>
      </c>
      <c r="H8" s="39" t="s">
        <v>6</v>
      </c>
    </row>
    <row r="9" spans="1:8" ht="29.7" customHeight="1" x14ac:dyDescent="0.3">
      <c r="A9" s="7"/>
      <c r="B9" s="40"/>
      <c r="C9" s="40"/>
      <c r="D9" s="40"/>
      <c r="E9" s="40"/>
      <c r="F9" s="40"/>
      <c r="G9" s="40"/>
      <c r="H9" s="40"/>
    </row>
    <row r="10" spans="1:8" ht="14.4" x14ac:dyDescent="0.3">
      <c r="A10" s="7"/>
      <c r="B10" s="51" t="s">
        <v>7</v>
      </c>
      <c r="C10" s="52"/>
      <c r="D10" s="52"/>
      <c r="E10" s="53"/>
      <c r="F10" s="12"/>
      <c r="G10" s="13"/>
      <c r="H10" s="14"/>
    </row>
    <row r="11" spans="1:8" ht="97.35" customHeight="1" x14ac:dyDescent="0.3">
      <c r="A11" s="7"/>
      <c r="B11" s="54" t="s">
        <v>8</v>
      </c>
      <c r="C11" s="55"/>
      <c r="D11" s="55"/>
      <c r="E11" s="47"/>
      <c r="F11" s="48"/>
      <c r="G11" s="49"/>
      <c r="H11" s="50"/>
    </row>
    <row r="12" spans="1:8" ht="14.4" x14ac:dyDescent="0.3">
      <c r="A12" s="7"/>
      <c r="B12" s="34" t="s">
        <v>9</v>
      </c>
      <c r="C12" s="35"/>
      <c r="D12" s="1">
        <v>0</v>
      </c>
      <c r="E12" s="15">
        <f>D12</f>
        <v>0</v>
      </c>
      <c r="F12" s="2">
        <f>D12</f>
        <v>0</v>
      </c>
      <c r="G12" s="15">
        <f>F12</f>
        <v>0</v>
      </c>
      <c r="H12" s="3"/>
    </row>
    <row r="13" spans="1:8" ht="14.4" x14ac:dyDescent="0.3">
      <c r="A13" s="7"/>
      <c r="B13" s="34" t="s">
        <v>10</v>
      </c>
      <c r="C13" s="35"/>
      <c r="D13" s="1">
        <v>0</v>
      </c>
      <c r="E13" s="15">
        <f t="shared" ref="E13:E16" si="0">D13</f>
        <v>0</v>
      </c>
      <c r="F13" s="2">
        <f>D13</f>
        <v>0</v>
      </c>
      <c r="G13" s="15">
        <f t="shared" ref="G13:G16" si="1">F13</f>
        <v>0</v>
      </c>
      <c r="H13" s="3"/>
    </row>
    <row r="14" spans="1:8" ht="14.4" x14ac:dyDescent="0.3">
      <c r="A14" s="7"/>
      <c r="B14" s="34" t="s">
        <v>11</v>
      </c>
      <c r="C14" s="35"/>
      <c r="D14" s="1">
        <v>0</v>
      </c>
      <c r="E14" s="15">
        <f t="shared" si="0"/>
        <v>0</v>
      </c>
      <c r="F14" s="2">
        <f>D14</f>
        <v>0</v>
      </c>
      <c r="G14" s="15">
        <f t="shared" si="1"/>
        <v>0</v>
      </c>
      <c r="H14" s="3"/>
    </row>
    <row r="15" spans="1:8" ht="14.4" x14ac:dyDescent="0.3">
      <c r="A15" s="7"/>
      <c r="B15" s="34" t="s">
        <v>12</v>
      </c>
      <c r="C15" s="35"/>
      <c r="D15" s="1">
        <v>0</v>
      </c>
      <c r="E15" s="15">
        <f t="shared" si="0"/>
        <v>0</v>
      </c>
      <c r="F15" s="2">
        <f>D15</f>
        <v>0</v>
      </c>
      <c r="G15" s="15">
        <f t="shared" si="1"/>
        <v>0</v>
      </c>
      <c r="H15" s="3"/>
    </row>
    <row r="16" spans="1:8" ht="14.4" x14ac:dyDescent="0.3">
      <c r="A16" s="7"/>
      <c r="B16" s="34" t="s">
        <v>13</v>
      </c>
      <c r="C16" s="35"/>
      <c r="D16" s="1">
        <v>0</v>
      </c>
      <c r="E16" s="15">
        <f t="shared" si="0"/>
        <v>0</v>
      </c>
      <c r="F16" s="2">
        <f>D16</f>
        <v>0</v>
      </c>
      <c r="G16" s="15">
        <f t="shared" si="1"/>
        <v>0</v>
      </c>
      <c r="H16" s="3"/>
    </row>
    <row r="17" spans="1:8" ht="14.4" x14ac:dyDescent="0.3">
      <c r="A17" s="7"/>
      <c r="B17" s="36" t="s">
        <v>14</v>
      </c>
      <c r="C17" s="37"/>
      <c r="D17" s="37"/>
      <c r="E17" s="38"/>
      <c r="F17" s="12"/>
      <c r="G17" s="13"/>
      <c r="H17" s="14"/>
    </row>
    <row r="18" spans="1:8" ht="46.35" customHeight="1" x14ac:dyDescent="0.3">
      <c r="A18" s="7"/>
      <c r="B18" s="54" t="s">
        <v>15</v>
      </c>
      <c r="C18" s="55"/>
      <c r="D18" s="55"/>
      <c r="E18" s="47"/>
      <c r="F18" s="45"/>
      <c r="G18" s="46"/>
      <c r="H18" s="47"/>
    </row>
    <row r="19" spans="1:8" ht="14.4" x14ac:dyDescent="0.3">
      <c r="A19" s="7"/>
      <c r="B19" s="34" t="s">
        <v>16</v>
      </c>
      <c r="C19" s="35"/>
      <c r="D19" s="1">
        <v>0</v>
      </c>
      <c r="E19" s="16"/>
      <c r="F19" s="2">
        <f>D19</f>
        <v>0</v>
      </c>
      <c r="G19" s="16"/>
      <c r="H19" s="3"/>
    </row>
    <row r="20" spans="1:8" ht="14.4" x14ac:dyDescent="0.3">
      <c r="A20" s="7"/>
      <c r="B20" s="34" t="s">
        <v>17</v>
      </c>
      <c r="C20" s="35"/>
      <c r="D20" s="1">
        <v>0</v>
      </c>
      <c r="E20" s="16"/>
      <c r="F20" s="2">
        <f>D20</f>
        <v>0</v>
      </c>
      <c r="G20" s="16"/>
      <c r="H20" s="3"/>
    </row>
    <row r="21" spans="1:8" ht="14.4" x14ac:dyDescent="0.3">
      <c r="A21" s="7"/>
      <c r="B21" s="34" t="s">
        <v>18</v>
      </c>
      <c r="C21" s="35"/>
      <c r="D21" s="1">
        <v>0</v>
      </c>
      <c r="E21" s="16"/>
      <c r="F21" s="2">
        <f>D21</f>
        <v>0</v>
      </c>
      <c r="G21" s="16"/>
      <c r="H21" s="3"/>
    </row>
    <row r="22" spans="1:8" ht="15" customHeight="1" x14ac:dyDescent="0.3">
      <c r="A22" s="7"/>
      <c r="B22" s="34" t="s">
        <v>19</v>
      </c>
      <c r="C22" s="35"/>
      <c r="D22" s="1">
        <v>0</v>
      </c>
      <c r="E22" s="16"/>
      <c r="F22" s="2">
        <f>D22</f>
        <v>0</v>
      </c>
      <c r="G22" s="16"/>
      <c r="H22" s="4"/>
    </row>
    <row r="23" spans="1:8" ht="14.4" x14ac:dyDescent="0.3">
      <c r="A23" s="7"/>
      <c r="B23" s="34" t="s">
        <v>20</v>
      </c>
      <c r="C23" s="35"/>
      <c r="D23" s="17"/>
      <c r="E23" s="18">
        <f>(D19+D20+D21+D22)*0.8</f>
        <v>0</v>
      </c>
      <c r="F23" s="12"/>
      <c r="G23" s="18">
        <f>(F19+F20+F21+F22)*0.8</f>
        <v>0</v>
      </c>
      <c r="H23" s="14"/>
    </row>
    <row r="24" spans="1:8" ht="14.4" x14ac:dyDescent="0.3">
      <c r="A24" s="7"/>
      <c r="B24" s="36" t="s">
        <v>21</v>
      </c>
      <c r="C24" s="37"/>
      <c r="D24" s="37"/>
      <c r="E24" s="38"/>
      <c r="F24" s="12"/>
      <c r="G24" s="13"/>
      <c r="H24" s="14"/>
    </row>
    <row r="25" spans="1:8" ht="29.7" customHeight="1" x14ac:dyDescent="0.3">
      <c r="A25" s="7"/>
      <c r="B25" s="42" t="s">
        <v>22</v>
      </c>
      <c r="C25" s="43"/>
      <c r="D25" s="44"/>
      <c r="E25" s="44"/>
      <c r="F25" s="56"/>
      <c r="G25" s="57"/>
      <c r="H25" s="58"/>
    </row>
    <row r="26" spans="1:8" ht="14.4" x14ac:dyDescent="0.3">
      <c r="A26" s="7"/>
      <c r="B26" s="34" t="s">
        <v>23</v>
      </c>
      <c r="C26" s="35"/>
      <c r="D26" s="1" t="s">
        <v>24</v>
      </c>
      <c r="E26" s="16"/>
      <c r="F26" s="2" t="s">
        <v>24</v>
      </c>
      <c r="G26" s="19"/>
      <c r="H26" s="6"/>
    </row>
    <row r="27" spans="1:8" ht="14.4" x14ac:dyDescent="0.3">
      <c r="A27" s="7"/>
      <c r="B27" s="34" t="s">
        <v>25</v>
      </c>
      <c r="C27" s="35"/>
      <c r="D27" s="15" t="str">
        <f>IF($D$26="Ja",D12*0.9,"")</f>
        <v/>
      </c>
      <c r="E27" s="15" t="str">
        <f>D27</f>
        <v/>
      </c>
      <c r="F27" s="15" t="str">
        <f>IF($F$26="Ja",F12*0.9,"")</f>
        <v/>
      </c>
      <c r="G27" s="20" t="str">
        <f>F27</f>
        <v/>
      </c>
      <c r="H27" s="20"/>
    </row>
    <row r="28" spans="1:8" ht="14.4" x14ac:dyDescent="0.3">
      <c r="A28" s="7"/>
      <c r="B28" s="34" t="s">
        <v>26</v>
      </c>
      <c r="C28" s="35"/>
      <c r="D28" s="15" t="str">
        <f>IF($D$26="Ja",D13,"")</f>
        <v/>
      </c>
      <c r="E28" s="15" t="str">
        <f t="shared" ref="E28:E32" si="2">D28</f>
        <v/>
      </c>
      <c r="F28" s="15" t="str">
        <f>IF($F$26="Ja",F13,"")</f>
        <v/>
      </c>
      <c r="G28" s="15" t="str">
        <f t="shared" ref="G28:G32" si="3">F28</f>
        <v/>
      </c>
      <c r="H28" s="15"/>
    </row>
    <row r="29" spans="1:8" ht="14.4" x14ac:dyDescent="0.3">
      <c r="A29" s="7"/>
      <c r="B29" s="34" t="s">
        <v>27</v>
      </c>
      <c r="C29" s="35"/>
      <c r="D29" s="15" t="str">
        <f>IF($D$26="Ja",D14*0,"")</f>
        <v/>
      </c>
      <c r="E29" s="15" t="str">
        <f>D29</f>
        <v/>
      </c>
      <c r="F29" s="15" t="str">
        <f>IF($F$26="Ja",F14*0,"")</f>
        <v/>
      </c>
      <c r="G29" s="15" t="str">
        <f t="shared" si="3"/>
        <v/>
      </c>
      <c r="H29" s="15"/>
    </row>
    <row r="30" spans="1:8" ht="14.4" x14ac:dyDescent="0.3">
      <c r="A30" s="7"/>
      <c r="B30" s="34" t="s">
        <v>28</v>
      </c>
      <c r="C30" s="35"/>
      <c r="D30" s="15" t="str">
        <f>IF($D$26="Ja",D15*0,"")</f>
        <v/>
      </c>
      <c r="E30" s="15" t="str">
        <f t="shared" si="2"/>
        <v/>
      </c>
      <c r="F30" s="15" t="str">
        <f>IF($F$26="Ja",F15*0,"")</f>
        <v/>
      </c>
      <c r="G30" s="15" t="str">
        <f t="shared" si="3"/>
        <v/>
      </c>
      <c r="H30" s="15"/>
    </row>
    <row r="31" spans="1:8" ht="14.4" x14ac:dyDescent="0.3">
      <c r="A31" s="7"/>
      <c r="B31" s="34" t="s">
        <v>29</v>
      </c>
      <c r="C31" s="35"/>
      <c r="D31" s="15" t="str">
        <f>IF($D$26="Ja",D16,"")</f>
        <v/>
      </c>
      <c r="E31" s="15" t="str">
        <f t="shared" si="2"/>
        <v/>
      </c>
      <c r="F31" s="15" t="str">
        <f>IF($F$26="Ja",F16,"")</f>
        <v/>
      </c>
      <c r="G31" s="15" t="str">
        <f t="shared" si="3"/>
        <v/>
      </c>
      <c r="H31" s="15"/>
    </row>
    <row r="32" spans="1:8" ht="14.4" x14ac:dyDescent="0.3">
      <c r="A32" s="7"/>
      <c r="B32" s="34" t="s">
        <v>30</v>
      </c>
      <c r="C32" s="35"/>
      <c r="D32" s="15" t="str">
        <f>IF($D$26="Ja",(D19+D20+D21+D22)*0.6,"")</f>
        <v/>
      </c>
      <c r="E32" s="15" t="str">
        <f t="shared" si="2"/>
        <v/>
      </c>
      <c r="F32" s="15" t="str">
        <f>IF($F$26="Ja",(F19+F20+F21+F22)*0.6,"")</f>
        <v/>
      </c>
      <c r="G32" s="15" t="str">
        <f t="shared" si="3"/>
        <v/>
      </c>
      <c r="H32" s="15"/>
    </row>
    <row r="33" spans="1:8" ht="14.4" x14ac:dyDescent="0.3">
      <c r="A33" s="7"/>
      <c r="B33" s="36" t="s">
        <v>31</v>
      </c>
      <c r="C33" s="37"/>
      <c r="D33" s="37"/>
      <c r="E33" s="38"/>
      <c r="F33" s="12"/>
      <c r="G33" s="13"/>
      <c r="H33" s="14"/>
    </row>
    <row r="34" spans="1:8" ht="29.7" customHeight="1" x14ac:dyDescent="0.3">
      <c r="A34" s="7"/>
      <c r="B34" s="42" t="s">
        <v>32</v>
      </c>
      <c r="C34" s="43"/>
      <c r="D34" s="62"/>
      <c r="E34" s="62"/>
      <c r="F34" s="56"/>
      <c r="G34" s="57"/>
      <c r="H34" s="61"/>
    </row>
    <row r="35" spans="1:8" ht="14.4" x14ac:dyDescent="0.3">
      <c r="A35" s="7"/>
      <c r="B35" s="34" t="s">
        <v>33</v>
      </c>
      <c r="C35" s="35"/>
      <c r="D35" s="1">
        <v>0</v>
      </c>
      <c r="E35" s="16"/>
      <c r="F35" s="2">
        <f>D35</f>
        <v>0</v>
      </c>
      <c r="G35" s="21"/>
      <c r="H35" s="5"/>
    </row>
    <row r="36" spans="1:8" ht="14.4" x14ac:dyDescent="0.3">
      <c r="A36" s="7"/>
      <c r="B36" s="34" t="s">
        <v>34</v>
      </c>
      <c r="C36" s="63"/>
      <c r="D36" s="1">
        <v>0</v>
      </c>
      <c r="E36" s="16"/>
      <c r="F36" s="2">
        <f>D36</f>
        <v>0</v>
      </c>
      <c r="G36" s="21"/>
      <c r="H36" s="3"/>
    </row>
    <row r="37" spans="1:8" ht="14.4" x14ac:dyDescent="0.3">
      <c r="A37" s="7"/>
      <c r="B37" s="22"/>
      <c r="C37" s="23" t="s">
        <v>35</v>
      </c>
      <c r="D37" s="24"/>
      <c r="E37" s="18">
        <f>IF(D35*0.5&gt;250,250,D35*0.5)+IF(D36&gt;50,50,D36)</f>
        <v>0</v>
      </c>
      <c r="F37" s="25"/>
      <c r="G37" s="26">
        <f>IF(F35*0.5&gt;250,250,F35*0.5)+IF(F36&gt;50,50,F36)</f>
        <v>0</v>
      </c>
      <c r="H37" s="27"/>
    </row>
    <row r="38" spans="1:8" ht="14.4" x14ac:dyDescent="0.3">
      <c r="A38" s="7"/>
      <c r="B38" s="59" t="s">
        <v>36</v>
      </c>
      <c r="C38" s="60"/>
      <c r="D38" s="28"/>
      <c r="E38" s="29">
        <f>IF(D26="Ja",SUM(E27:E32)+E37,SUM(E12+E13+E14+E15+E16+E23+E37))</f>
        <v>0</v>
      </c>
      <c r="F38" s="30"/>
      <c r="G38" s="29">
        <f>IF(F26="Ja",SUM(G27:G32)+G37,(G12+G13+G14+G15+G16+G23+G37))</f>
        <v>0</v>
      </c>
      <c r="H38" s="14"/>
    </row>
    <row r="39" spans="1:8" ht="14.4" x14ac:dyDescent="0.3">
      <c r="A39" s="7"/>
      <c r="B39" s="31"/>
      <c r="C39" s="31"/>
      <c r="D39" s="31"/>
      <c r="E39" s="31"/>
      <c r="F39" s="7"/>
    </row>
  </sheetData>
  <sheetProtection algorithmName="SHA-512" hashValue="Tw9WmIZAx2p3PHgWJzkuSrnGsF5cteyX9sOZO2Xa9UlbidCXO78yj+Tf8Zwqi3Q118KcawpdcM5iT8KZcXtm6w==" saltValue="01a94742xeG878Oh2R6g6g==" spinCount="100000" sheet="1" objects="1" scenarios="1" selectLockedCells="1"/>
  <protectedRanges>
    <protectedRange sqref="H26:H37 H19:H22 H12:H16 D12:D16 C6 F12:F16 F19:F22 D19:D22" name="Bereik1"/>
  </protectedRanges>
  <mergeCells count="39">
    <mergeCell ref="B26:C26"/>
    <mergeCell ref="B38:C38"/>
    <mergeCell ref="F34:H34"/>
    <mergeCell ref="B33:E33"/>
    <mergeCell ref="B34:E34"/>
    <mergeCell ref="B35:C35"/>
    <mergeCell ref="B36:C36"/>
    <mergeCell ref="B2:E2"/>
    <mergeCell ref="D8:D9"/>
    <mergeCell ref="B20:C20"/>
    <mergeCell ref="B21:C21"/>
    <mergeCell ref="B25:E25"/>
    <mergeCell ref="B17:E17"/>
    <mergeCell ref="B22:C22"/>
    <mergeCell ref="B10:E10"/>
    <mergeCell ref="B19:C19"/>
    <mergeCell ref="B13:C13"/>
    <mergeCell ref="B14:C14"/>
    <mergeCell ref="B15:C15"/>
    <mergeCell ref="B16:C16"/>
    <mergeCell ref="B12:C12"/>
    <mergeCell ref="B18:E18"/>
    <mergeCell ref="B11:E11"/>
    <mergeCell ref="B32:C32"/>
    <mergeCell ref="B24:E24"/>
    <mergeCell ref="B23:C23"/>
    <mergeCell ref="H8:H9"/>
    <mergeCell ref="B8:C9"/>
    <mergeCell ref="F8:F9"/>
    <mergeCell ref="G8:G9"/>
    <mergeCell ref="E8:E9"/>
    <mergeCell ref="F18:H18"/>
    <mergeCell ref="F11:H11"/>
    <mergeCell ref="B28:C28"/>
    <mergeCell ref="B29:C29"/>
    <mergeCell ref="B30:C30"/>
    <mergeCell ref="B31:C31"/>
    <mergeCell ref="F25:H25"/>
    <mergeCell ref="B27:C27"/>
  </mergeCells>
  <conditionalFormatting sqref="B12:B16">
    <cfRule type="expression" dxfId="42" priority="293">
      <formula>IF(OR(#REF!="Politieke jongerenbeweging",#REF!="Studentenvereniging",#REF!="Jeugdcultuurorganisator",#REF!="Fiscale attesten"),1)</formula>
    </cfRule>
  </conditionalFormatting>
  <conditionalFormatting sqref="B19">
    <cfRule type="expression" dxfId="41" priority="292">
      <formula>IF(OR(#REF!="Politieke jongerenbeweging",#REF!="Studentenvereniging",#REF!="Jeugdcultuurorganisator",#REF!="Fiscale attesten"),1)</formula>
    </cfRule>
  </conditionalFormatting>
  <conditionalFormatting sqref="B21:B22">
    <cfRule type="expression" dxfId="40" priority="114">
      <formula>IF(OR(#REF!="Politieke jongerenbeweging",#REF!="Studentenvereniging",#REF!="Jeugdcultuurorganisator",#REF!="Fiscale attesten"),1)</formula>
    </cfRule>
  </conditionalFormatting>
  <conditionalFormatting sqref="B23">
    <cfRule type="expression" dxfId="39" priority="112">
      <formula>IF(OR(#REF!="Politieke jongerenbeweging",#REF!="Studentenvereniging",#REF!="Jeugdcultuurorganisator",#REF!="Fiscale attesten"),1)</formula>
    </cfRule>
  </conditionalFormatting>
  <conditionalFormatting sqref="B26:B32">
    <cfRule type="expression" dxfId="38" priority="55">
      <formula>IF(OR(#REF!="Politieke jongerenbeweging",#REF!="Studentenvereniging",#REF!="Jeugdcultuurorganisator",#REF!="Fiscale attesten"),1)</formula>
    </cfRule>
  </conditionalFormatting>
  <conditionalFormatting sqref="B35:B37">
    <cfRule type="expression" dxfId="37" priority="18">
      <formula>IF(OR(#REF!="Politieke jongerenbeweging",#REF!="Studentenvereniging",#REF!="Jeugdcultuurorganisator",#REF!="Fiscale attesten"),1)</formula>
    </cfRule>
  </conditionalFormatting>
  <conditionalFormatting sqref="B20:C20">
    <cfRule type="expression" dxfId="36" priority="20">
      <formula>IF(OR(#REF!="Politieke jongerenbeweging",#REF!="Studentenvereniging",#REF!="Jeugdcultuurorganisator",#REF!="Fiscale attesten"),1)</formula>
    </cfRule>
  </conditionalFormatting>
  <conditionalFormatting sqref="D12:D16">
    <cfRule type="expression" dxfId="35" priority="322">
      <formula>IF(OR(#REF!="Politieke jongerenbeweging",#REF!="Studentenvereniging",#REF!="Jeugdcultuurorganisator",#REF!="Fiscale attesten"),1)</formula>
    </cfRule>
  </conditionalFormatting>
  <conditionalFormatting sqref="D19">
    <cfRule type="expression" dxfId="34" priority="285">
      <formula>IF(OR(#REF!="Politieke jongerenbeweging",#REF!="Studentenvereniging",#REF!="Jeugdcultuurorganisator",#REF!="Fiscale attesten"),1)</formula>
    </cfRule>
  </conditionalFormatting>
  <conditionalFormatting sqref="D20:D22">
    <cfRule type="expression" dxfId="33" priority="45">
      <formula>IF(OR(#REF!="Politieke jongerenbeweging",#REF!="Studentenvereniging",#REF!="Jeugdcultuurorganisator",#REF!="Fiscale attesten"),1)</formula>
    </cfRule>
  </conditionalFormatting>
  <conditionalFormatting sqref="D26">
    <cfRule type="expression" dxfId="32" priority="110">
      <formula>IF(OR(#REF!="Politieke jongerenbeweging",#REF!="Studentenvereniging",#REF!="Jeugdcultuurorganisator",#REF!="Fiscale attesten"),1)</formula>
    </cfRule>
  </conditionalFormatting>
  <conditionalFormatting sqref="D27:D32 D37">
    <cfRule type="expression" dxfId="31" priority="40">
      <formula>IF(D27="",1)</formula>
    </cfRule>
  </conditionalFormatting>
  <conditionalFormatting sqref="D35">
    <cfRule type="expression" dxfId="30" priority="14">
      <formula>IF(OR(#REF!="Politieke jongerenbeweging",#REF!="Studentenvereniging",#REF!="Jeugdcultuurorganisator",#REF!="Fiscale attesten"),1)</formula>
    </cfRule>
  </conditionalFormatting>
  <conditionalFormatting sqref="D36">
    <cfRule type="expression" dxfId="29" priority="13">
      <formula>IF(OR(#REF!="Politieke jongerenbeweging",#REF!="Studentenvereniging",#REF!="Jeugdcultuurorganisator",#REF!="Fiscale attesten"),1)</formula>
    </cfRule>
  </conditionalFormatting>
  <conditionalFormatting sqref="D37">
    <cfRule type="expression" dxfId="28" priority="16">
      <formula>IF(OR(#REF!="Politieke jongerenbeweging",#REF!="Studentenvereniging",#REF!="Jeugdcultuurorganisator",#REF!="Fiscale attesten"),1)</formula>
    </cfRule>
  </conditionalFormatting>
  <conditionalFormatting sqref="D27:E32">
    <cfRule type="expression" dxfId="27" priority="36">
      <formula>IF(OR(#REF!="Politieke jongerenbeweging",#REF!="Studentenvereniging",#REF!="Jeugdcultuurorganisator",#REF!="Fiscale attesten"),1)</formula>
    </cfRule>
  </conditionalFormatting>
  <conditionalFormatting sqref="E12:E16">
    <cfRule type="expression" dxfId="26" priority="273">
      <formula>IF(OR(#REF!="Politieke jongerenbeweging",#REF!="Studentenvereniging",#REF!="Jeugdcultuurorganisator",#REF!="Fiscale attesten"),1)</formula>
    </cfRule>
  </conditionalFormatting>
  <conditionalFormatting sqref="E23">
    <cfRule type="expression" dxfId="25" priority="127">
      <formula>IF(OR(#REF!="Politieke jongerenbeweging",#REF!="Studentenvereniging",#REF!="Jeugdcultuurorganisator",#REF!="Fiscale attesten"),1,"")</formula>
    </cfRule>
  </conditionalFormatting>
  <conditionalFormatting sqref="E27:E32">
    <cfRule type="expression" dxfId="24" priority="35">
      <formula>IF(D27="",1)</formula>
    </cfRule>
  </conditionalFormatting>
  <conditionalFormatting sqref="E37">
    <cfRule type="expression" dxfId="23" priority="11">
      <formula>IF(OR(#REF!="Politieke jongerenbeweging",#REF!="Studentenvereniging",#REF!="Jeugdcultuurorganisator",#REF!="Fiscale attesten"),1,"")</formula>
    </cfRule>
  </conditionalFormatting>
  <conditionalFormatting sqref="E38">
    <cfRule type="expression" dxfId="22" priority="29">
      <formula>IF(OR(#REF!="Politieke jongerenbeweging",#REF!="Studentenvereniging",#REF!="Jeugdcultuurorganisator",#REF!="Fiscale attesten"),1)</formula>
    </cfRule>
  </conditionalFormatting>
  <conditionalFormatting sqref="F12:F16">
    <cfRule type="expression" dxfId="21" priority="145">
      <formula>IF(OR(#REF!="Politieke jongerenbeweging",#REF!="Studentenvereniging",#REF!="Jeugdcultuurorganisator",#REF!="Fiscale attesten"),1)</formula>
    </cfRule>
  </conditionalFormatting>
  <conditionalFormatting sqref="F19:F21">
    <cfRule type="expression" dxfId="20" priority="138">
      <formula>IF(OR(#REF!="Politieke jongerenbeweging",#REF!="Studentenvereniging",#REF!="Jeugdcultuurorganisator",#REF!="Fiscale attesten"),1)</formula>
    </cfRule>
  </conditionalFormatting>
  <conditionalFormatting sqref="F22">
    <cfRule type="expression" dxfId="19" priority="85">
      <formula>IF(OR(#REF!="Politieke jongerenbeweging",#REF!="Studentenvereniging",#REF!="Jeugdcultuurorganisator",#REF!="Fiscale attesten"),1)</formula>
    </cfRule>
    <cfRule type="expression" dxfId="18" priority="137">
      <formula>IF(OR(C8="Politieke jongerenbeweging",C8="Studentenvereniging",C8="Jeugdcultuurorganisator",C8="Fiscale attesten"),1)</formula>
    </cfRule>
  </conditionalFormatting>
  <conditionalFormatting sqref="F26">
    <cfRule type="expression" dxfId="17" priority="398">
      <formula>IF(OR(#REF!="Politieke jongerenbeweging",#REF!="Studentenvereniging",#REF!="Jeugdcultuurorganisator",#REF!="Fiscale attesten"),1)</formula>
    </cfRule>
    <cfRule type="expression" dxfId="16" priority="397">
      <formula>IF(OR(#REF!="Politieke jongerenbeweging",#REF!="Studentenvereniging",#REF!="Jeugdcultuurorganisator",#REF!="Fiscale attesten"),1)</formula>
    </cfRule>
  </conditionalFormatting>
  <conditionalFormatting sqref="F27">
    <cfRule type="expression" dxfId="15" priority="34">
      <formula>IF(OR(#REF!="Politieke jongerenbeweging",#REF!="Studentenvereniging",#REF!="Jeugdcultuurorganisator",#REF!="Fiscale attesten"),1)</formula>
    </cfRule>
  </conditionalFormatting>
  <conditionalFormatting sqref="F27:F32 F37">
    <cfRule type="expression" dxfId="14" priority="30">
      <formula>IF(F27="",1)</formula>
    </cfRule>
  </conditionalFormatting>
  <conditionalFormatting sqref="F28">
    <cfRule type="expression" dxfId="13" priority="386">
      <formula>IF(OR(#REF!="Politieke jongerenbeweging",#REF!="Studentenvereniging",#REF!="Jeugdcultuurorganisator",#REF!="Fiscale attesten"),1)</formula>
    </cfRule>
  </conditionalFormatting>
  <conditionalFormatting sqref="F29:F32">
    <cfRule type="expression" dxfId="12" priority="31">
      <formula>IF(OR(#REF!="Politieke jongerenbeweging",#REF!="Studentenvereniging",#REF!="Jeugdcultuurorganisator",#REF!="Fiscale attesten"),1)</formula>
    </cfRule>
  </conditionalFormatting>
  <conditionalFormatting sqref="F35:F36">
    <cfRule type="expression" dxfId="11" priority="9">
      <formula>IF(OR(#REF!="Politieke jongerenbeweging",#REF!="Studentenvereniging",#REF!="Jeugdcultuurorganisator",#REF!="Fiscale attesten"),1)</formula>
    </cfRule>
  </conditionalFormatting>
  <conditionalFormatting sqref="F37">
    <cfRule type="expression" dxfId="10" priority="394">
      <formula>IF(OR(C7="Politieke jongerenbeweging",C7="Studentenvereniging",C7="Jeugdcultuurorganisator",C7="Fiscale attesten"),1)</formula>
    </cfRule>
  </conditionalFormatting>
  <conditionalFormatting sqref="G10">
    <cfRule type="expression" dxfId="9" priority="116">
      <formula>IF(OR(#REF!="Politieke jongerenbeweging",#REF!="Studentenvereniging",#REF!="Jeugdcultuurorganisator",#REF!="Fiscale attesten"),1,"")</formula>
    </cfRule>
  </conditionalFormatting>
  <conditionalFormatting sqref="G12:G16">
    <cfRule type="expression" dxfId="8" priority="144">
      <formula>IF(OR(#REF!="Politieke jongerenbeweging",#REF!="Studentenvereniging",#REF!="Jeugdcultuurorganisator",#REF!="Fiscale attesten"),1)</formula>
    </cfRule>
  </conditionalFormatting>
  <conditionalFormatting sqref="G17">
    <cfRule type="expression" dxfId="7" priority="117">
      <formula>IF(OR(#REF!="Politieke jongerenbeweging",#REF!="Studentenvereniging",#REF!="Jeugdcultuurorganisator",#REF!="Fiscale attesten"),1,"")</formula>
    </cfRule>
  </conditionalFormatting>
  <conditionalFormatting sqref="G23:G24">
    <cfRule type="expression" dxfId="6" priority="119">
      <formula>IF(OR(#REF!="Politieke jongerenbeweging",#REF!="Studentenvereniging",#REF!="Jeugdcultuurorganisator",#REF!="Fiscale attesten"),1,"")</formula>
    </cfRule>
  </conditionalFormatting>
  <conditionalFormatting sqref="G26">
    <cfRule type="expression" dxfId="5" priority="272">
      <formula>IF(OR(#REF!="Politieke jongerenbeweging",#REF!="Studentenvereniging",#REF!="Jeugdcultuurorganisator",#REF!="Fiscale attesten"),1,"")</formula>
    </cfRule>
  </conditionalFormatting>
  <conditionalFormatting sqref="G33">
    <cfRule type="expression" dxfId="4" priority="12">
      <formula>IF(OR(#REF!="Politieke jongerenbeweging",#REF!="Studentenvereniging",#REF!="Jeugdcultuurorganisator",#REF!="Fiscale attesten"),1,"")</formula>
    </cfRule>
  </conditionalFormatting>
  <conditionalFormatting sqref="G37">
    <cfRule type="expression" dxfId="3" priority="8">
      <formula>IF(OR(#REF!="Politieke jongerenbeweging",#REF!="Studentenvereniging",#REF!="Jeugdcultuurorganisator",#REF!="Fiscale attesten"),1,"")</formula>
    </cfRule>
  </conditionalFormatting>
  <conditionalFormatting sqref="G38">
    <cfRule type="expression" dxfId="2" priority="23">
      <formula>IF(OR(#REF!="Politieke jongerenbeweging",#REF!="Studentenvereniging",#REF!="Jeugdcultuurorganisator",#REF!="Fiscale attesten"),1)</formula>
    </cfRule>
  </conditionalFormatting>
  <conditionalFormatting sqref="G27:H32">
    <cfRule type="expression" dxfId="1" priority="7">
      <formula>IF(F27="",1)</formula>
    </cfRule>
    <cfRule type="expression" dxfId="0" priority="25">
      <formula>IF(OR(#REF!="Politieke jongerenbeweging",#REF!="Studentenvereniging",#REF!="Jeugdcultuurorganisator",#REF!="Fiscale attesten"),1)</formula>
    </cfRule>
  </conditionalFormatting>
  <dataValidations count="1">
    <dataValidation type="list" allowBlank="1" showInputMessage="1" showErrorMessage="1" sqref="D26 F26" xr:uid="{F3ED15F1-64AF-4414-9ED9-5A49A2E3BD53}">
      <formula1>"Ja,Nee"</formula1>
    </dataValidation>
  </dataValidations>
  <pageMargins left="0.7" right="0.7" top="0.75" bottom="0.75" header="0.3" footer="0.3"/>
  <pageSetup paperSize="9" orientation="portrait" r:id="rId1"/>
  <ignoredErrors>
    <ignoredError sqref="F19:F22 F12:F16 D27:D28 E27:E29 E30:E32 G27:G32 D31:D32 F31:F32 F29 F27 F28 F30 D29:D3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280B79D7172DA4295F231C30EEA0A39" ma:contentTypeVersion="21" ma:contentTypeDescription="Een nieuw document maken." ma:contentTypeScope="" ma:versionID="f5cbf0e42bb517c582d2eb0245fc2ab6">
  <xsd:schema xmlns:xsd="http://www.w3.org/2001/XMLSchema" xmlns:xs="http://www.w3.org/2001/XMLSchema" xmlns:p="http://schemas.microsoft.com/office/2006/metadata/properties" xmlns:ns2="21ff92d8-7823-4c7d-beb9-1dc286ac9f90" xmlns:ns3="4ca3c874-5791-4790-91a9-3a7efafafd91" xmlns:ns4="8001be72-2f23-4373-9c8d-3d0057a496ad" xmlns:ns5="7d483c3e-13c3-45cd-aae4-afb0d0b56746" targetNamespace="http://schemas.microsoft.com/office/2006/metadata/properties" ma:root="true" ma:fieldsID="98b78d4b155c106652ab9dc840c340c5" ns2:_="" ns3:_="" ns4:_="" ns5:_="">
    <xsd:import namespace="21ff92d8-7823-4c7d-beb9-1dc286ac9f90"/>
    <xsd:import namespace="4ca3c874-5791-4790-91a9-3a7efafafd91"/>
    <xsd:import namespace="8001be72-2f23-4373-9c8d-3d0057a496ad"/>
    <xsd:import namespace="7d483c3e-13c3-45cd-aae4-afb0d0b56746"/>
    <xsd:element name="properties">
      <xsd:complexType>
        <xsd:sequence>
          <xsd:element name="documentManagement">
            <xsd:complexType>
              <xsd:all>
                <xsd:element ref="ns2:Jaar" minOccurs="0"/>
                <xsd:element ref="ns3:oa64400a1555417f93119bcd5bea37ac" minOccurs="0"/>
                <xsd:element ref="ns4:TaxCatchAll" minOccurs="0"/>
                <xsd:element ref="ns4:TaxCatchAllLabel" minOccurs="0"/>
                <xsd:element ref="ns3:k6ab6e1e1e7f465492ac600223c4d62b" minOccurs="0"/>
                <xsd:element ref="ns5:Status" minOccurs="0"/>
                <xsd:element ref="ns5:MediaServiceMetadata" minOccurs="0"/>
                <xsd:element ref="ns5:MediaServiceFastMetadata" minOccurs="0"/>
                <xsd:element ref="ns5:MediaServiceAutoKeyPoints" minOccurs="0"/>
                <xsd:element ref="ns5:MediaServiceKeyPoints" minOccurs="0"/>
                <xsd:element ref="ns3:Subsidietype" minOccurs="0"/>
                <xsd:element ref="ns5:MediaServiceDateTaken" minOccurs="0"/>
                <xsd:element ref="ns5:MediaServiceAutoTags" minOccurs="0"/>
                <xsd:element ref="ns5:MediaServiceOCR" minOccurs="0"/>
                <xsd:element ref="ns5:MediaServiceGenerationTime" minOccurs="0"/>
                <xsd:element ref="ns5:MediaServiceEventHashCode" minOccurs="0"/>
                <xsd:element ref="ns3:SharedWithUsers" minOccurs="0"/>
                <xsd:element ref="ns3:SharedWithDetail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f92d8-7823-4c7d-beb9-1dc286ac9f90" elementFormDefault="qualified">
    <xsd:import namespace="http://schemas.microsoft.com/office/2006/documentManagement/types"/>
    <xsd:import namespace="http://schemas.microsoft.com/office/infopath/2007/PartnerControls"/>
    <xsd:element name="Jaar" ma:index="8" nillable="true" ma:displayName="Jaar" ma:internalName="J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a3c874-5791-4790-91a9-3a7efafafd91" elementFormDefault="qualified">
    <xsd:import namespace="http://schemas.microsoft.com/office/2006/documentManagement/types"/>
    <xsd:import namespace="http://schemas.microsoft.com/office/infopath/2007/PartnerControls"/>
    <xsd:element name="oa64400a1555417f93119bcd5bea37ac" ma:index="9" nillable="true" ma:taxonomy="true" ma:internalName="oa64400a1555417f93119bcd5bea37ac" ma:taxonomyFieldName="Vereniging" ma:displayName="Vereniging" ma:indexed="true" ma:default="" ma:fieldId="{8a64400a-1555-417f-9311-9bcd5bea37ac}" ma:sspId="3789918e-9956-46f3-906f-da93263865d0" ma:termSetId="8854e4a5-2bab-4278-8d1d-f233dadfa185" ma:anchorId="00000000-0000-0000-0000-000000000000" ma:open="true" ma:isKeyword="false">
      <xsd:complexType>
        <xsd:sequence>
          <xsd:element ref="pc:Terms" minOccurs="0" maxOccurs="1"/>
        </xsd:sequence>
      </xsd:complexType>
    </xsd:element>
    <xsd:element name="k6ab6e1e1e7f465492ac600223c4d62b" ma:index="13" nillable="true" ma:taxonomy="true" ma:internalName="k6ab6e1e1e7f465492ac600223c4d62b" ma:taxonomyFieldName="Documenttype_x0028_s_x0029_" ma:displayName="Documenttype" ma:indexed="true" ma:default="" ma:fieldId="{46ab6e1e-1e7f-4654-92ac-600223c4d62b}" ma:sspId="3789918e-9956-46f3-906f-da93263865d0" ma:termSetId="7007f89a-7d93-4806-a4c8-228466b981be" ma:anchorId="00000000-0000-0000-0000-000000000000" ma:open="true" ma:isKeyword="false">
      <xsd:complexType>
        <xsd:sequence>
          <xsd:element ref="pc:Terms" minOccurs="0" maxOccurs="1"/>
        </xsd:sequence>
      </xsd:complexType>
    </xsd:element>
    <xsd:element name="Subsidietype" ma:index="20" nillable="true" ma:displayName="Subsidietype" ma:format="RadioButtons" ma:internalName="Subsidietype">
      <xsd:simpleType>
        <xsd:union memberTypes="dms:Text">
          <xsd:simpleType>
            <xsd:restriction base="dms:Choice">
              <xsd:enumeration value="Renovatie"/>
              <xsd:enumeration value="Werking"/>
              <xsd:enumeration value="Project"/>
              <xsd:enumeration value="SWO"/>
              <xsd:enumeration value="Kaderopleiding Individueel"/>
            </xsd:restriction>
          </xsd:simpleType>
        </xsd:union>
      </xsd:simple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01be72-2f23-4373-9c8d-3d0057a496a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d383877-68b0-4d7c-943c-9808b686ff91}" ma:internalName="TaxCatchAll" ma:showField="CatchAllData" ma:web="4ca3c874-5791-4790-91a9-3a7efafafd91">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d383877-68b0-4d7c-943c-9808b686ff91}" ma:internalName="TaxCatchAllLabel" ma:readOnly="true" ma:showField="CatchAllDataLabel" ma:web="4ca3c874-5791-4790-91a9-3a7efafafd9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d483c3e-13c3-45cd-aae4-afb0d0b56746" elementFormDefault="qualified">
    <xsd:import namespace="http://schemas.microsoft.com/office/2006/documentManagement/types"/>
    <xsd:import namespace="http://schemas.microsoft.com/office/infopath/2007/PartnerControls"/>
    <xsd:element name="Status" ma:index="15" nillable="true" ma:displayName="Status" ma:format="Dropdown" ma:internalName="Status">
      <xsd:simpleType>
        <xsd:restriction base="dms:Choice">
          <xsd:enumeration value="Aanvraag"/>
          <xsd:enumeration value="Afgesloten"/>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Location" ma:index="28" nillable="true" ma:displayName="Loca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Afbeeldingtags" ma:readOnly="false" ma:fieldId="{5cf76f15-5ced-4ddc-b409-7134ff3c332f}" ma:taxonomyMulti="true" ma:sspId="3789918e-9956-46f3-906f-da93263865d0" ma:termSetId="09814cd3-568e-fe90-9814-8d621ff8fb84" ma:anchorId="fba54fb3-c3e1-fe81-a776-ca4b69148c4d" ma:open="true" ma:isKeyword="false">
      <xsd:complexType>
        <xsd:sequence>
          <xsd:element ref="pc:Terms" minOccurs="0" maxOccurs="1"/>
        </xsd:sequence>
      </xsd:complex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Jaar xmlns="21ff92d8-7823-4c7d-beb9-1dc286ac9f90" xsi:nil="true"/>
    <TaxCatchAll xmlns="8001be72-2f23-4373-9c8d-3d0057a496ad" xsi:nil="true"/>
    <k6ab6e1e1e7f465492ac600223c4d62b xmlns="4ca3c874-5791-4790-91a9-3a7efafafd91">
      <Terms xmlns="http://schemas.microsoft.com/office/infopath/2007/PartnerControls"/>
    </k6ab6e1e1e7f465492ac600223c4d62b>
    <lcf76f155ced4ddcb4097134ff3c332f xmlns="7d483c3e-13c3-45cd-aae4-afb0d0b56746">
      <Terms xmlns="http://schemas.microsoft.com/office/infopath/2007/PartnerControls"/>
    </lcf76f155ced4ddcb4097134ff3c332f>
    <Subsidietype xmlns="4ca3c874-5791-4790-91a9-3a7efafafd91" xsi:nil="true"/>
    <oa64400a1555417f93119bcd5bea37ac xmlns="4ca3c874-5791-4790-91a9-3a7efafafd91">
      <Terms xmlns="http://schemas.microsoft.com/office/infopath/2007/PartnerControls"/>
    </oa64400a1555417f93119bcd5bea37ac>
    <Status xmlns="7d483c3e-13c3-45cd-aae4-afb0d0b56746" xsi:nil="true"/>
  </documentManagement>
</p:properties>
</file>

<file path=customXml/itemProps1.xml><?xml version="1.0" encoding="utf-8"?>
<ds:datastoreItem xmlns:ds="http://schemas.openxmlformats.org/officeDocument/2006/customXml" ds:itemID="{D37F899A-9BC4-490D-9C13-0D274365EBBA}">
  <ds:schemaRefs>
    <ds:schemaRef ds:uri="http://schemas.microsoft.com/sharepoint/v3/contenttype/forms"/>
  </ds:schemaRefs>
</ds:datastoreItem>
</file>

<file path=customXml/itemProps2.xml><?xml version="1.0" encoding="utf-8"?>
<ds:datastoreItem xmlns:ds="http://schemas.openxmlformats.org/officeDocument/2006/customXml" ds:itemID="{E32CD0EB-D33A-4A0F-AF36-DDC95EF77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f92d8-7823-4c7d-beb9-1dc286ac9f90"/>
    <ds:schemaRef ds:uri="4ca3c874-5791-4790-91a9-3a7efafafd91"/>
    <ds:schemaRef ds:uri="8001be72-2f23-4373-9c8d-3d0057a496ad"/>
    <ds:schemaRef ds:uri="7d483c3e-13c3-45cd-aae4-afb0d0b567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A4C2DB-7C81-4CBC-B420-1226BB79C35C}">
  <ds:schemaRefs>
    <ds:schemaRef ds:uri="7d483c3e-13c3-45cd-aae4-afb0d0b56746"/>
    <ds:schemaRef ds:uri="21ff92d8-7823-4c7d-beb9-1dc286ac9f90"/>
    <ds:schemaRef ds:uri="http://purl.org/dc/elements/1.1/"/>
    <ds:schemaRef ds:uri="http://schemas.microsoft.com/office/2006/metadata/properties"/>
    <ds:schemaRef ds:uri="http://schemas.openxmlformats.org/package/2006/metadata/core-properties"/>
    <ds:schemaRef ds:uri="4ca3c874-5791-4790-91a9-3a7efafafd91"/>
    <ds:schemaRef ds:uri="http://schemas.microsoft.com/office/infopath/2007/PartnerControls"/>
    <ds:schemaRef ds:uri="http://purl.org/dc/terms/"/>
    <ds:schemaRef ds:uri="http://schemas.microsoft.com/office/2006/documentManagement/types"/>
    <ds:schemaRef ds:uri="8001be72-2f23-4373-9c8d-3d0057a496a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Simulator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Nauwynck</dc:creator>
  <cp:keywords/>
  <dc:description/>
  <cp:lastModifiedBy>Niels Vercruysse</cp:lastModifiedBy>
  <cp:revision/>
  <dcterms:created xsi:type="dcterms:W3CDTF">2022-05-31T14:38:32Z</dcterms:created>
  <dcterms:modified xsi:type="dcterms:W3CDTF">2026-08-26T11:41:32Z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0x0101003280B79D7172DA4295F231C30EEA0A39</vt:lpwstr>
  </property>
  <property fmtid="{D5CDD505-2E9C-101B-9397-08002B2CF9AE}" pid="3" name="MediaServiceImageTags">
    <vt:lpwstr/>
  </property>
  <property fmtid="{D5CDD505-2E9C-101B-9397-08002B2CF9AE}" pid="4" name="Documenttype(s)">
    <vt:lpwstr/>
  </property>
  <property fmtid="{D5CDD505-2E9C-101B-9397-08002B2CF9AE}" pid="5" name="Documenttype_x0028_s_x0029_">
    <vt:lpwstr/>
  </property>
</Properties>
</file>